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ezina\Desktop\Работа\2017 год\Прогноз к бюджету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Лист1!$2:$4</definedName>
    <definedName name="_xlnm.Print_Area" localSheetId="0">Лист1!$A$1:$L$56</definedName>
  </definedNames>
  <calcPr calcId="152511"/>
</workbook>
</file>

<file path=xl/calcChain.xml><?xml version="1.0" encoding="utf-8"?>
<calcChain xmlns="http://schemas.openxmlformats.org/spreadsheetml/2006/main">
  <c r="L56" i="1" l="1"/>
  <c r="K56" i="1"/>
  <c r="J56" i="1"/>
  <c r="I56" i="1"/>
  <c r="H56" i="1"/>
  <c r="G56" i="1"/>
  <c r="F56" i="1"/>
  <c r="E56" i="1"/>
  <c r="D56" i="1"/>
  <c r="C56" i="1"/>
  <c r="L52" i="1"/>
  <c r="K52" i="1"/>
  <c r="J52" i="1"/>
  <c r="I52" i="1"/>
  <c r="H52" i="1"/>
  <c r="G52" i="1"/>
  <c r="F52" i="1"/>
  <c r="E52" i="1"/>
  <c r="D52" i="1"/>
  <c r="C52" i="1"/>
  <c r="L48" i="1"/>
  <c r="K48" i="1"/>
  <c r="J48" i="1"/>
  <c r="I48" i="1"/>
  <c r="H48" i="1"/>
  <c r="G48" i="1"/>
  <c r="F48" i="1"/>
  <c r="E48" i="1"/>
  <c r="D48" i="1"/>
  <c r="C48" i="1"/>
  <c r="L44" i="1"/>
  <c r="J44" i="1"/>
  <c r="I44" i="1"/>
  <c r="G44" i="1"/>
  <c r="F44" i="1"/>
  <c r="D44" i="1"/>
  <c r="C44" i="1"/>
  <c r="L40" i="1"/>
  <c r="K40" i="1"/>
  <c r="J40" i="1"/>
  <c r="I40" i="1"/>
  <c r="H40" i="1"/>
  <c r="G40" i="1"/>
  <c r="F40" i="1"/>
  <c r="E40" i="1"/>
  <c r="D40" i="1"/>
  <c r="C40" i="1"/>
  <c r="L36" i="1"/>
  <c r="K36" i="1"/>
  <c r="J36" i="1"/>
  <c r="I36" i="1"/>
  <c r="H36" i="1"/>
  <c r="G36" i="1"/>
  <c r="F36" i="1"/>
  <c r="E36" i="1"/>
  <c r="D36" i="1"/>
  <c r="C36" i="1"/>
  <c r="L32" i="1"/>
  <c r="K32" i="1"/>
  <c r="J32" i="1"/>
  <c r="I32" i="1"/>
  <c r="H32" i="1"/>
  <c r="G32" i="1"/>
  <c r="F32" i="1"/>
  <c r="E32" i="1"/>
  <c r="D32" i="1"/>
  <c r="C32" i="1"/>
  <c r="L28" i="1"/>
  <c r="K28" i="1"/>
  <c r="J28" i="1"/>
  <c r="I28" i="1"/>
  <c r="H28" i="1"/>
  <c r="G28" i="1"/>
  <c r="F28" i="1"/>
  <c r="E28" i="1"/>
  <c r="D28" i="1"/>
  <c r="C28" i="1"/>
  <c r="L24" i="1"/>
  <c r="K24" i="1"/>
  <c r="J24" i="1"/>
  <c r="I24" i="1"/>
  <c r="H24" i="1"/>
  <c r="G24" i="1"/>
  <c r="F24" i="1"/>
  <c r="E24" i="1"/>
  <c r="D24" i="1"/>
  <c r="C24" i="1"/>
  <c r="L20" i="1"/>
  <c r="K20" i="1"/>
  <c r="J20" i="1"/>
  <c r="I20" i="1"/>
  <c r="H20" i="1"/>
  <c r="G20" i="1"/>
  <c r="F20" i="1"/>
  <c r="E20" i="1"/>
  <c r="D20" i="1"/>
  <c r="C20" i="1"/>
  <c r="L16" i="1"/>
  <c r="K16" i="1"/>
  <c r="J16" i="1"/>
  <c r="I16" i="1"/>
  <c r="H16" i="1"/>
  <c r="G16" i="1"/>
  <c r="F16" i="1"/>
  <c r="E16" i="1"/>
  <c r="D16" i="1"/>
  <c r="C16" i="1"/>
  <c r="L12" i="1"/>
  <c r="K12" i="1"/>
  <c r="J12" i="1"/>
  <c r="I12" i="1"/>
  <c r="H12" i="1"/>
  <c r="G12" i="1"/>
  <c r="F12" i="1"/>
  <c r="E12" i="1"/>
  <c r="D12" i="1"/>
  <c r="C12" i="1"/>
  <c r="D8" i="1" l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<sst xmlns="http://schemas.openxmlformats.org/spreadsheetml/2006/main" count="84" uniqueCount="34">
  <si>
    <t>Показатели</t>
  </si>
  <si>
    <t>Единица измерения</t>
  </si>
  <si>
    <t>отчет</t>
  </si>
  <si>
    <t>оценка</t>
  </si>
  <si>
    <t>прогноз</t>
  </si>
  <si>
    <t>млн.руб.в ценах соответствующих лет</t>
  </si>
  <si>
    <t xml:space="preserve">% к предыдущему году </t>
  </si>
  <si>
    <t xml:space="preserve">Индекс промышленного производства </t>
  </si>
  <si>
    <t xml:space="preserve">Инвестиции в основной капитал за счет всех источников финансирования </t>
  </si>
  <si>
    <t>из федерального бюджета</t>
  </si>
  <si>
    <t>из областного бюджета</t>
  </si>
  <si>
    <t>из местного бюджета</t>
  </si>
  <si>
    <t>из них бюджетные средства:</t>
  </si>
  <si>
    <t xml:space="preserve">Среднегодовая численность населения </t>
  </si>
  <si>
    <t xml:space="preserve">Оборот розничной торговли </t>
  </si>
  <si>
    <t>рублей</t>
  </si>
  <si>
    <t>Численность лиц, имеющих статус безработных</t>
  </si>
  <si>
    <t>чел.</t>
  </si>
  <si>
    <t>Уровень безработицы</t>
  </si>
  <si>
    <t>%</t>
  </si>
  <si>
    <t>Ввод в эксплуатацию жилых домов за счет всех источников финансирования</t>
  </si>
  <si>
    <t>тыс. кв. м</t>
  </si>
  <si>
    <t>тыс. чел.</t>
  </si>
  <si>
    <t xml:space="preserve">Среднемесячная  заработная плата 
</t>
  </si>
  <si>
    <t>базовый вариант</t>
  </si>
  <si>
    <t>целевой вариант</t>
  </si>
  <si>
    <t>консерват. вариант</t>
  </si>
  <si>
    <t xml:space="preserve">Отгружено товаров собственного производства, выполнено работ и услуг собственными силами по добыче полезных ископаемых, обрабатывающим производствам, производству и распределению электроэнергии, газа и воды (по чистым видам экономической деятельности) </t>
  </si>
  <si>
    <t xml:space="preserve"> </t>
  </si>
  <si>
    <t xml:space="preserve">Изменение основных показателей 
прогноза социально-экономического развития г.о. Кинель на 2018-2020 годы
(в сравнении с прогнозом, одобренным решением Думы г.о. Кинель от 24.11.2016 г. №190)                  
</t>
  </si>
  <si>
    <t>Решение Думы г.о. Кинель от 24.11.2016 г. №190</t>
  </si>
  <si>
    <t>Отклонение</t>
  </si>
  <si>
    <t>Х</t>
  </si>
  <si>
    <t>Прогноз на 2018-2020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</si>
</sst>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0" fontId="10" fillId="0" borderId="0"/>
  </cellStyleXfs>
  <cellXfs count="35">
    <xf numFmtId="0" fontId="0" fillId="0" borderId="0" xfId="0"/>
    <xf numFmtId="165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vertical="top" wrapText="1"/>
    </xf>
    <xf numFmtId="0" fontId="7" fillId="0" borderId="2" xfId="2" applyFont="1" applyBorder="1" applyAlignment="1">
      <alignment horizontal="left" vertical="top" wrapText="1" indent="5"/>
    </xf>
    <xf numFmtId="0" fontId="4" fillId="0" borderId="2" xfId="1" applyFont="1" applyBorder="1" applyAlignment="1" applyProtection="1">
      <alignment horizontal="center" vertical="center" wrapText="1"/>
    </xf>
    <xf numFmtId="0" fontId="0" fillId="0" borderId="0" xfId="0" applyFill="1"/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2" xfId="4" applyNumberFormat="1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2"/>
    <cellStyle name="Обычный 3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topLeftCell="A7" zoomScale="60" zoomScaleNormal="87" workbookViewId="0">
      <selection activeCell="R29" sqref="R29"/>
    </sheetView>
  </sheetViews>
  <sheetFormatPr defaultRowHeight="15" x14ac:dyDescent="0.25"/>
  <cols>
    <col min="1" max="1" width="60.5703125" style="8" customWidth="1"/>
    <col min="2" max="2" width="21.42578125" style="9" customWidth="1"/>
    <col min="3" max="3" width="10.5703125" style="9" bestFit="1" customWidth="1"/>
    <col min="4" max="5" width="10.5703125" style="9" customWidth="1"/>
    <col min="6" max="6" width="10.5703125" style="9" bestFit="1" customWidth="1"/>
    <col min="7" max="7" width="10.28515625" style="9" customWidth="1"/>
    <col min="8" max="8" width="11.28515625" style="9" customWidth="1"/>
    <col min="9" max="9" width="10.5703125" style="9" customWidth="1"/>
    <col min="10" max="11" width="11.28515625" style="9" customWidth="1"/>
    <col min="12" max="12" width="10.42578125" style="9" customWidth="1"/>
  </cols>
  <sheetData>
    <row r="1" spans="1:18" ht="57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8" s="10" customFormat="1" x14ac:dyDescent="0.25">
      <c r="A2" s="34" t="s">
        <v>0</v>
      </c>
      <c r="B2" s="34" t="s">
        <v>1</v>
      </c>
      <c r="C2" s="15" t="s">
        <v>2</v>
      </c>
      <c r="D2" s="33" t="s">
        <v>3</v>
      </c>
      <c r="E2" s="33"/>
      <c r="F2" s="33"/>
      <c r="G2" s="33" t="s">
        <v>4</v>
      </c>
      <c r="H2" s="33"/>
      <c r="I2" s="33"/>
      <c r="J2" s="33"/>
      <c r="K2" s="33"/>
      <c r="L2" s="33"/>
    </row>
    <row r="3" spans="1:18" s="10" customFormat="1" x14ac:dyDescent="0.25">
      <c r="A3" s="34"/>
      <c r="B3" s="34"/>
      <c r="C3" s="34">
        <v>2016</v>
      </c>
      <c r="D3" s="34">
        <v>2017</v>
      </c>
      <c r="E3" s="34"/>
      <c r="F3" s="34"/>
      <c r="G3" s="34">
        <v>2018</v>
      </c>
      <c r="H3" s="34"/>
      <c r="I3" s="34"/>
      <c r="J3" s="34">
        <v>2019</v>
      </c>
      <c r="K3" s="34"/>
      <c r="L3" s="34"/>
    </row>
    <row r="4" spans="1:18" s="10" customFormat="1" ht="30" x14ac:dyDescent="0.25">
      <c r="A4" s="34"/>
      <c r="B4" s="34"/>
      <c r="C4" s="34"/>
      <c r="D4" s="25" t="s">
        <v>24</v>
      </c>
      <c r="E4" s="25" t="s">
        <v>26</v>
      </c>
      <c r="F4" s="25" t="s">
        <v>25</v>
      </c>
      <c r="G4" s="25" t="s">
        <v>24</v>
      </c>
      <c r="H4" s="25" t="s">
        <v>26</v>
      </c>
      <c r="I4" s="25" t="s">
        <v>25</v>
      </c>
      <c r="J4" s="25" t="s">
        <v>24</v>
      </c>
      <c r="K4" s="25" t="s">
        <v>26</v>
      </c>
      <c r="L4" s="25" t="s">
        <v>25</v>
      </c>
      <c r="R4" s="10" t="s">
        <v>28</v>
      </c>
    </row>
    <row r="5" spans="1:18" x14ac:dyDescent="0.25">
      <c r="A5" s="24" t="s">
        <v>13</v>
      </c>
      <c r="B5" s="2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8" x14ac:dyDescent="0.25">
      <c r="A6" s="26" t="s">
        <v>30</v>
      </c>
      <c r="B6" s="2"/>
      <c r="C6" s="1">
        <v>57.29426999999999</v>
      </c>
      <c r="D6" s="1">
        <v>57.283957031399993</v>
      </c>
      <c r="E6" s="1">
        <v>57.282811145999993</v>
      </c>
      <c r="F6" s="1">
        <v>57.317187707999985</v>
      </c>
      <c r="G6" s="1">
        <v>57.255315052884299</v>
      </c>
      <c r="H6" s="1">
        <v>57.248441459312389</v>
      </c>
      <c r="I6" s="1">
        <v>57.385968333249586</v>
      </c>
      <c r="J6" s="1">
        <v>57.198059737831422</v>
      </c>
      <c r="K6" s="1">
        <v>57.191193017853081</v>
      </c>
      <c r="L6" s="1">
        <v>57.466308688916136</v>
      </c>
    </row>
    <row r="7" spans="1:18" x14ac:dyDescent="0.25">
      <c r="A7" s="26" t="s">
        <v>33</v>
      </c>
      <c r="B7" s="2"/>
      <c r="C7" s="1">
        <v>57.646000000000001</v>
      </c>
      <c r="D7" s="1">
        <v>57.640235399999995</v>
      </c>
      <c r="E7" s="1">
        <v>57.640235399999995</v>
      </c>
      <c r="F7" s="1">
        <v>57.640235399999995</v>
      </c>
      <c r="G7" s="1">
        <v>57.576831141059998</v>
      </c>
      <c r="H7" s="1">
        <v>57.576831141059998</v>
      </c>
      <c r="I7" s="1">
        <v>57.611415282300001</v>
      </c>
      <c r="J7" s="1">
        <v>57.496223577462516</v>
      </c>
      <c r="K7" s="1">
        <v>57.496223577462516</v>
      </c>
      <c r="L7" s="1">
        <v>57.622937565356459</v>
      </c>
    </row>
    <row r="8" spans="1:18" x14ac:dyDescent="0.25">
      <c r="A8" s="26" t="s">
        <v>31</v>
      </c>
      <c r="B8" s="2"/>
      <c r="C8" s="1">
        <f>C7-C6</f>
        <v>0.35173000000001053</v>
      </c>
      <c r="D8" s="1">
        <f t="shared" ref="D8:L8" si="0">D7-D6</f>
        <v>0.35627836860000173</v>
      </c>
      <c r="E8" s="1">
        <f t="shared" si="0"/>
        <v>0.35742425400000144</v>
      </c>
      <c r="F8" s="1">
        <f t="shared" si="0"/>
        <v>0.32304769200001004</v>
      </c>
      <c r="G8" s="1">
        <f t="shared" si="0"/>
        <v>0.32151608817569866</v>
      </c>
      <c r="H8" s="1">
        <f t="shared" si="0"/>
        <v>0.32838968174760907</v>
      </c>
      <c r="I8" s="1">
        <f t="shared" si="0"/>
        <v>0.22544694905041496</v>
      </c>
      <c r="J8" s="1">
        <f t="shared" si="0"/>
        <v>0.29816383963109416</v>
      </c>
      <c r="K8" s="1">
        <f t="shared" si="0"/>
        <v>0.3050305596094347</v>
      </c>
      <c r="L8" s="1">
        <f t="shared" si="0"/>
        <v>0.15662887644032253</v>
      </c>
    </row>
    <row r="9" spans="1:18" ht="75" x14ac:dyDescent="0.25">
      <c r="A9" s="11" t="s">
        <v>27</v>
      </c>
      <c r="B9" s="12" t="s">
        <v>5</v>
      </c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8" x14ac:dyDescent="0.25">
      <c r="A10" s="26" t="s">
        <v>30</v>
      </c>
      <c r="B10" s="12"/>
      <c r="C10" s="17">
        <v>4667.2461660799991</v>
      </c>
      <c r="D10" s="17">
        <v>4890.6552628629825</v>
      </c>
      <c r="E10" s="17">
        <v>4872.8548456367698</v>
      </c>
      <c r="F10" s="17">
        <v>4913.9927163268167</v>
      </c>
      <c r="G10" s="17">
        <v>5123.1016336458024</v>
      </c>
      <c r="H10" s="17">
        <v>5086.4247684405227</v>
      </c>
      <c r="I10" s="17">
        <v>5172.7516779385605</v>
      </c>
      <c r="J10" s="17">
        <v>5317.9579510940312</v>
      </c>
      <c r="K10" s="17">
        <v>5251.2749947339744</v>
      </c>
      <c r="L10" s="17">
        <v>5395.1505243169031</v>
      </c>
    </row>
    <row r="11" spans="1:18" x14ac:dyDescent="0.25">
      <c r="A11" s="26" t="s">
        <v>33</v>
      </c>
      <c r="B11" s="12"/>
      <c r="C11" s="22">
        <v>5615.5626999999995</v>
      </c>
      <c r="D11" s="22">
        <v>6299.7723127879999</v>
      </c>
      <c r="E11" s="22">
        <v>6299.7723127879999</v>
      </c>
      <c r="F11" s="22">
        <v>6299.7723127879999</v>
      </c>
      <c r="G11" s="22">
        <v>6702.3469078864473</v>
      </c>
      <c r="H11" s="22">
        <v>6625.7818112831847</v>
      </c>
      <c r="I11" s="22">
        <v>6729.9168674205657</v>
      </c>
      <c r="J11" s="22">
        <v>7165.3124205629192</v>
      </c>
      <c r="K11" s="22">
        <v>6952.1705785570994</v>
      </c>
      <c r="L11" s="22">
        <v>7262.1205871327902</v>
      </c>
    </row>
    <row r="12" spans="1:18" x14ac:dyDescent="0.25">
      <c r="A12" s="26" t="s">
        <v>31</v>
      </c>
      <c r="B12" s="12"/>
      <c r="C12" s="22">
        <f>C11-C10</f>
        <v>948.31653392000044</v>
      </c>
      <c r="D12" s="22">
        <f t="shared" ref="D12" si="1">D11-D10</f>
        <v>1409.1170499250175</v>
      </c>
      <c r="E12" s="22">
        <f t="shared" ref="E12" si="2">E11-E10</f>
        <v>1426.9174671512301</v>
      </c>
      <c r="F12" s="22">
        <f t="shared" ref="F12" si="3">F11-F10</f>
        <v>1385.7795964611832</v>
      </c>
      <c r="G12" s="22">
        <f t="shared" ref="G12" si="4">G11-G10</f>
        <v>1579.2452742406449</v>
      </c>
      <c r="H12" s="22">
        <f t="shared" ref="H12" si="5">H11-H10</f>
        <v>1539.3570428426619</v>
      </c>
      <c r="I12" s="22">
        <f t="shared" ref="I12" si="6">I11-I10</f>
        <v>1557.1651894820052</v>
      </c>
      <c r="J12" s="22">
        <f t="shared" ref="J12" si="7">J11-J10</f>
        <v>1847.3544694688881</v>
      </c>
      <c r="K12" s="22">
        <f t="shared" ref="K12" si="8">K11-K10</f>
        <v>1700.895583823125</v>
      </c>
      <c r="L12" s="22">
        <f t="shared" ref="L12" si="9">L11-L10</f>
        <v>1866.9700628158871</v>
      </c>
    </row>
    <row r="13" spans="1:18" ht="30" x14ac:dyDescent="0.25">
      <c r="A13" s="11" t="s">
        <v>7</v>
      </c>
      <c r="B13" s="12" t="s">
        <v>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8" x14ac:dyDescent="0.25">
      <c r="A14" s="26" t="s">
        <v>30</v>
      </c>
      <c r="B14" s="12"/>
      <c r="C14" s="17">
        <v>100.44279868388496</v>
      </c>
      <c r="D14" s="17">
        <v>100.73284446825797</v>
      </c>
      <c r="E14" s="17">
        <v>100.36867616046028</v>
      </c>
      <c r="F14" s="17">
        <v>101.2031926213905</v>
      </c>
      <c r="G14" s="17">
        <v>100.8342462324196</v>
      </c>
      <c r="H14" s="17">
        <v>100.48808813268498</v>
      </c>
      <c r="I14" s="17">
        <v>101.31693575986051</v>
      </c>
      <c r="J14" s="17">
        <v>100.96124138549025</v>
      </c>
      <c r="K14" s="17">
        <v>100.42946370653775</v>
      </c>
      <c r="L14" s="17">
        <v>101.43109411119271</v>
      </c>
    </row>
    <row r="15" spans="1:18" x14ac:dyDescent="0.25">
      <c r="A15" s="26" t="s">
        <v>33</v>
      </c>
      <c r="B15" s="12"/>
      <c r="C15" s="22">
        <v>124.5</v>
      </c>
      <c r="D15" s="22">
        <v>108.30369792327313</v>
      </c>
      <c r="E15" s="22">
        <v>108.30369792327313</v>
      </c>
      <c r="F15" s="22">
        <v>108.30369792327313</v>
      </c>
      <c r="G15" s="22">
        <v>101.53076191499456</v>
      </c>
      <c r="H15" s="22">
        <v>100.47048001614777</v>
      </c>
      <c r="I15" s="22">
        <v>101.99255717250263</v>
      </c>
      <c r="J15" s="22">
        <v>101.96025991756852</v>
      </c>
      <c r="K15" s="22">
        <v>100.56252697305351</v>
      </c>
      <c r="L15" s="22">
        <v>102.84546582015101</v>
      </c>
    </row>
    <row r="16" spans="1:18" x14ac:dyDescent="0.25">
      <c r="A16" s="26" t="s">
        <v>31</v>
      </c>
      <c r="B16" s="12"/>
      <c r="C16" s="22">
        <f>C15-C14</f>
        <v>24.057201316115041</v>
      </c>
      <c r="D16" s="22">
        <f t="shared" ref="D16" si="10">D15-D14</f>
        <v>7.5708534550151683</v>
      </c>
      <c r="E16" s="22">
        <f t="shared" ref="E16" si="11">E15-E14</f>
        <v>7.9350217628128519</v>
      </c>
      <c r="F16" s="22">
        <f t="shared" ref="F16" si="12">F15-F14</f>
        <v>7.1005053018826345</v>
      </c>
      <c r="G16" s="22">
        <f t="shared" ref="G16" si="13">G15-G14</f>
        <v>0.69651568257495455</v>
      </c>
      <c r="H16" s="22">
        <f t="shared" ref="H16" si="14">H15-H14</f>
        <v>-1.7608116537203955E-2</v>
      </c>
      <c r="I16" s="22">
        <f t="shared" ref="I16" si="15">I15-I14</f>
        <v>0.67562141264211562</v>
      </c>
      <c r="J16" s="22">
        <f t="shared" ref="J16" si="16">J15-J14</f>
        <v>0.99901853207826719</v>
      </c>
      <c r="K16" s="22">
        <f t="shared" ref="K16" si="17">K15-K14</f>
        <v>0.13306326651576228</v>
      </c>
      <c r="L16" s="22">
        <f t="shared" ref="L16" si="18">L15-L14</f>
        <v>1.4143717089582992</v>
      </c>
    </row>
    <row r="17" spans="1:12" ht="30" x14ac:dyDescent="0.25">
      <c r="A17" s="11" t="s">
        <v>8</v>
      </c>
      <c r="B17" s="12" t="s">
        <v>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x14ac:dyDescent="0.25">
      <c r="A18" s="26" t="s">
        <v>30</v>
      </c>
      <c r="B18" s="12"/>
      <c r="C18" s="18">
        <v>542.45000000000005</v>
      </c>
      <c r="D18" s="18">
        <v>532.02</v>
      </c>
      <c r="E18" s="18">
        <v>494.61</v>
      </c>
      <c r="F18" s="18">
        <v>570.96</v>
      </c>
      <c r="G18" s="18">
        <v>567.07999999999993</v>
      </c>
      <c r="H18" s="18">
        <v>511.59000000000003</v>
      </c>
      <c r="I18" s="18">
        <v>637.83999999999992</v>
      </c>
      <c r="J18" s="18">
        <v>601.52</v>
      </c>
      <c r="K18" s="18">
        <v>509.35</v>
      </c>
      <c r="L18" s="18">
        <v>709.86</v>
      </c>
    </row>
    <row r="19" spans="1:12" x14ac:dyDescent="0.25">
      <c r="A19" s="26" t="s">
        <v>33</v>
      </c>
      <c r="B19" s="12"/>
      <c r="C19" s="18">
        <v>607.79399999999998</v>
      </c>
      <c r="D19" s="18">
        <v>552.94000000000005</v>
      </c>
      <c r="E19" s="18">
        <v>552.94000000000005</v>
      </c>
      <c r="F19" s="18">
        <v>552.94000000000005</v>
      </c>
      <c r="G19" s="18">
        <v>578.25</v>
      </c>
      <c r="H19" s="18">
        <v>525.11</v>
      </c>
      <c r="I19" s="18">
        <v>592.51</v>
      </c>
      <c r="J19" s="18">
        <v>610.62</v>
      </c>
      <c r="K19" s="18">
        <v>547.57000000000005</v>
      </c>
      <c r="L19" s="18">
        <v>635.46</v>
      </c>
    </row>
    <row r="20" spans="1:12" x14ac:dyDescent="0.25">
      <c r="A20" s="26" t="s">
        <v>31</v>
      </c>
      <c r="B20" s="12"/>
      <c r="C20" s="18">
        <f>C19-C18</f>
        <v>65.343999999999937</v>
      </c>
      <c r="D20" s="18">
        <f t="shared" ref="D20" si="19">D19-D18</f>
        <v>20.920000000000073</v>
      </c>
      <c r="E20" s="18">
        <f t="shared" ref="E20" si="20">E19-E18</f>
        <v>58.330000000000041</v>
      </c>
      <c r="F20" s="18">
        <f t="shared" ref="F20" si="21">F19-F18</f>
        <v>-18.019999999999982</v>
      </c>
      <c r="G20" s="18">
        <f t="shared" ref="G20" si="22">G19-G18</f>
        <v>11.170000000000073</v>
      </c>
      <c r="H20" s="18">
        <f t="shared" ref="H20" si="23">H19-H18</f>
        <v>13.519999999999982</v>
      </c>
      <c r="I20" s="18">
        <f t="shared" ref="I20" si="24">I19-I18</f>
        <v>-45.329999999999927</v>
      </c>
      <c r="J20" s="18">
        <f t="shared" ref="J20" si="25">J19-J18</f>
        <v>9.1000000000000227</v>
      </c>
      <c r="K20" s="18">
        <f t="shared" ref="K20" si="26">K19-K18</f>
        <v>38.220000000000027</v>
      </c>
      <c r="L20" s="18">
        <f t="shared" ref="L20" si="27">L19-L18</f>
        <v>-74.399999999999977</v>
      </c>
    </row>
    <row r="21" spans="1:12" ht="30" x14ac:dyDescent="0.25">
      <c r="A21" s="13" t="s">
        <v>12</v>
      </c>
      <c r="B21" s="12" t="s">
        <v>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x14ac:dyDescent="0.25">
      <c r="A22" s="26" t="s">
        <v>30</v>
      </c>
      <c r="B22" s="12"/>
      <c r="C22" s="18">
        <v>183.55</v>
      </c>
      <c r="D22" s="18">
        <v>143.11000000000001</v>
      </c>
      <c r="E22" s="18">
        <v>133.05000000000001</v>
      </c>
      <c r="F22" s="18">
        <v>148.67000000000002</v>
      </c>
      <c r="G22" s="18">
        <v>152.54</v>
      </c>
      <c r="H22" s="18">
        <v>137.62</v>
      </c>
      <c r="I22" s="18">
        <v>166.09</v>
      </c>
      <c r="J22" s="18">
        <v>161.80000000000001</v>
      </c>
      <c r="K22" s="18">
        <v>137.01999999999998</v>
      </c>
      <c r="L22" s="18">
        <v>184.85</v>
      </c>
    </row>
    <row r="23" spans="1:12" x14ac:dyDescent="0.25">
      <c r="A23" s="26" t="s">
        <v>33</v>
      </c>
      <c r="B23" s="12"/>
      <c r="C23" s="18">
        <v>212.566</v>
      </c>
      <c r="D23" s="18">
        <v>138.57</v>
      </c>
      <c r="E23" s="18">
        <v>138.57</v>
      </c>
      <c r="F23" s="18">
        <v>138.57</v>
      </c>
      <c r="G23" s="18">
        <v>145.15</v>
      </c>
      <c r="H23" s="18">
        <v>133.06</v>
      </c>
      <c r="I23" s="18">
        <v>149.67000000000002</v>
      </c>
      <c r="J23" s="18">
        <v>153.78</v>
      </c>
      <c r="K23" s="18">
        <v>138.98000000000002</v>
      </c>
      <c r="L23" s="18">
        <v>162.37</v>
      </c>
    </row>
    <row r="24" spans="1:12" x14ac:dyDescent="0.25">
      <c r="A24" s="26" t="s">
        <v>31</v>
      </c>
      <c r="B24" s="12"/>
      <c r="C24" s="18">
        <f>C23-C22</f>
        <v>29.015999999999991</v>
      </c>
      <c r="D24" s="18">
        <f t="shared" ref="D24" si="28">D23-D22</f>
        <v>-4.5400000000000205</v>
      </c>
      <c r="E24" s="18">
        <f t="shared" ref="E24" si="29">E23-E22</f>
        <v>5.5199999999999818</v>
      </c>
      <c r="F24" s="18">
        <f t="shared" ref="F24" si="30">F23-F22</f>
        <v>-10.100000000000023</v>
      </c>
      <c r="G24" s="18">
        <f t="shared" ref="G24" si="31">G23-G22</f>
        <v>-7.3899999999999864</v>
      </c>
      <c r="H24" s="18">
        <f t="shared" ref="H24" si="32">H23-H22</f>
        <v>-4.5600000000000023</v>
      </c>
      <c r="I24" s="18">
        <f t="shared" ref="I24" si="33">I23-I22</f>
        <v>-16.419999999999987</v>
      </c>
      <c r="J24" s="18">
        <f t="shared" ref="J24" si="34">J23-J22</f>
        <v>-8.0200000000000102</v>
      </c>
      <c r="K24" s="18">
        <f t="shared" ref="K24" si="35">K23-K22</f>
        <v>1.9600000000000364</v>
      </c>
      <c r="L24" s="18">
        <f t="shared" ref="L24" si="36">L23-L22</f>
        <v>-22.47999999999999</v>
      </c>
    </row>
    <row r="25" spans="1:12" ht="30" x14ac:dyDescent="0.25">
      <c r="A25" s="14" t="s">
        <v>9</v>
      </c>
      <c r="B25" s="12" t="s">
        <v>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2" x14ac:dyDescent="0.25">
      <c r="A26" s="26" t="s">
        <v>30</v>
      </c>
      <c r="B26" s="12"/>
      <c r="C26" s="18">
        <v>9.6999999999999993</v>
      </c>
      <c r="D26" s="18">
        <v>10.51</v>
      </c>
      <c r="E26" s="18">
        <v>9.77</v>
      </c>
      <c r="F26" s="18">
        <v>10.92</v>
      </c>
      <c r="G26" s="18">
        <v>11.2</v>
      </c>
      <c r="H26" s="18">
        <v>10.11</v>
      </c>
      <c r="I26" s="18">
        <v>12.2</v>
      </c>
      <c r="J26" s="18">
        <v>11.88</v>
      </c>
      <c r="K26" s="18">
        <v>10.07</v>
      </c>
      <c r="L26" s="18">
        <v>13.58</v>
      </c>
    </row>
    <row r="27" spans="1:12" x14ac:dyDescent="0.25">
      <c r="A27" s="26" t="s">
        <v>33</v>
      </c>
      <c r="B27" s="12"/>
      <c r="C27" s="18">
        <v>25.390999999999998</v>
      </c>
      <c r="D27" s="18">
        <v>25.25</v>
      </c>
      <c r="E27" s="18">
        <v>25.25</v>
      </c>
      <c r="F27" s="18">
        <v>25.25</v>
      </c>
      <c r="G27" s="18">
        <v>26.45</v>
      </c>
      <c r="H27" s="18">
        <v>24.25</v>
      </c>
      <c r="I27" s="18">
        <v>27.27</v>
      </c>
      <c r="J27" s="18">
        <v>28.02</v>
      </c>
      <c r="K27" s="18">
        <v>25.33</v>
      </c>
      <c r="L27" s="18">
        <v>29.58</v>
      </c>
    </row>
    <row r="28" spans="1:12" x14ac:dyDescent="0.25">
      <c r="A28" s="26" t="s">
        <v>31</v>
      </c>
      <c r="B28" s="12"/>
      <c r="C28" s="18">
        <f>C27-C26</f>
        <v>15.690999999999999</v>
      </c>
      <c r="D28" s="18">
        <f t="shared" ref="D28" si="37">D27-D26</f>
        <v>14.74</v>
      </c>
      <c r="E28" s="18">
        <f t="shared" ref="E28" si="38">E27-E26</f>
        <v>15.48</v>
      </c>
      <c r="F28" s="18">
        <f t="shared" ref="F28" si="39">F27-F26</f>
        <v>14.33</v>
      </c>
      <c r="G28" s="18">
        <f t="shared" ref="G28" si="40">G27-G26</f>
        <v>15.25</v>
      </c>
      <c r="H28" s="18">
        <f t="shared" ref="H28" si="41">H27-H26</f>
        <v>14.14</v>
      </c>
      <c r="I28" s="18">
        <f t="shared" ref="I28" si="42">I27-I26</f>
        <v>15.07</v>
      </c>
      <c r="J28" s="18">
        <f t="shared" ref="J28" si="43">J27-J26</f>
        <v>16.14</v>
      </c>
      <c r="K28" s="18">
        <f t="shared" ref="K28" si="44">K27-K26</f>
        <v>15.259999999999998</v>
      </c>
      <c r="L28" s="18">
        <f t="shared" ref="L28" si="45">L27-L26</f>
        <v>15.999999999999998</v>
      </c>
    </row>
    <row r="29" spans="1:12" ht="30" x14ac:dyDescent="0.25">
      <c r="A29" s="14" t="s">
        <v>10</v>
      </c>
      <c r="B29" s="12" t="s">
        <v>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x14ac:dyDescent="0.25">
      <c r="A30" s="26" t="s">
        <v>30</v>
      </c>
      <c r="B30" s="12"/>
      <c r="C30" s="18">
        <v>110.21000000000001</v>
      </c>
      <c r="D30" s="18">
        <v>66.13</v>
      </c>
      <c r="E30" s="18">
        <v>61.48</v>
      </c>
      <c r="F30" s="18">
        <v>68.7</v>
      </c>
      <c r="G30" s="18">
        <v>70.489999999999995</v>
      </c>
      <c r="H30" s="18">
        <v>63.59</v>
      </c>
      <c r="I30" s="18">
        <v>76.75</v>
      </c>
      <c r="J30" s="18">
        <v>74.77</v>
      </c>
      <c r="K30" s="18">
        <v>63.31</v>
      </c>
      <c r="L30" s="18">
        <v>85.42</v>
      </c>
    </row>
    <row r="31" spans="1:12" x14ac:dyDescent="0.25">
      <c r="A31" s="26" t="s">
        <v>33</v>
      </c>
      <c r="B31" s="12"/>
      <c r="C31" s="18">
        <v>70.245999999999995</v>
      </c>
      <c r="D31" s="18">
        <v>10.75</v>
      </c>
      <c r="E31" s="18">
        <v>10.75</v>
      </c>
      <c r="F31" s="18">
        <v>10.75</v>
      </c>
      <c r="G31" s="18">
        <v>11.26</v>
      </c>
      <c r="H31" s="18">
        <v>10.32</v>
      </c>
      <c r="I31" s="18">
        <v>11.61</v>
      </c>
      <c r="J31" s="18">
        <v>11.93</v>
      </c>
      <c r="K31" s="18">
        <v>10.78</v>
      </c>
      <c r="L31" s="18">
        <v>12.6</v>
      </c>
    </row>
    <row r="32" spans="1:12" x14ac:dyDescent="0.25">
      <c r="A32" s="26" t="s">
        <v>31</v>
      </c>
      <c r="B32" s="12"/>
      <c r="C32" s="18">
        <f>C31-C30</f>
        <v>-39.964000000000013</v>
      </c>
      <c r="D32" s="18">
        <f t="shared" ref="D32" si="46">D31-D30</f>
        <v>-55.379999999999995</v>
      </c>
      <c r="E32" s="18">
        <f t="shared" ref="E32" si="47">E31-E30</f>
        <v>-50.73</v>
      </c>
      <c r="F32" s="18">
        <f t="shared" ref="F32" si="48">F31-F30</f>
        <v>-57.95</v>
      </c>
      <c r="G32" s="18">
        <f t="shared" ref="G32" si="49">G31-G30</f>
        <v>-59.23</v>
      </c>
      <c r="H32" s="18">
        <f t="shared" ref="H32" si="50">H31-H30</f>
        <v>-53.27</v>
      </c>
      <c r="I32" s="18">
        <f t="shared" ref="I32" si="51">I31-I30</f>
        <v>-65.14</v>
      </c>
      <c r="J32" s="18">
        <f t="shared" ref="J32" si="52">J31-J30</f>
        <v>-62.839999999999996</v>
      </c>
      <c r="K32" s="18">
        <f t="shared" ref="K32" si="53">K31-K30</f>
        <v>-52.53</v>
      </c>
      <c r="L32" s="18">
        <f t="shared" ref="L32" si="54">L31-L30</f>
        <v>-72.820000000000007</v>
      </c>
    </row>
    <row r="33" spans="1:12" ht="30" x14ac:dyDescent="0.25">
      <c r="A33" s="14" t="s">
        <v>11</v>
      </c>
      <c r="B33" s="12" t="s">
        <v>5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x14ac:dyDescent="0.25">
      <c r="A34" s="26" t="s">
        <v>30</v>
      </c>
      <c r="B34" s="12"/>
      <c r="C34" s="18">
        <v>63.64</v>
      </c>
      <c r="D34" s="18">
        <v>66.47</v>
      </c>
      <c r="E34" s="18">
        <v>61.8</v>
      </c>
      <c r="F34" s="18">
        <v>69.05</v>
      </c>
      <c r="G34" s="18">
        <v>70.849999999999994</v>
      </c>
      <c r="H34" s="18">
        <v>63.92</v>
      </c>
      <c r="I34" s="18">
        <v>77.14</v>
      </c>
      <c r="J34" s="18">
        <v>75.150000000000006</v>
      </c>
      <c r="K34" s="18">
        <v>63.64</v>
      </c>
      <c r="L34" s="18">
        <v>85.85</v>
      </c>
    </row>
    <row r="35" spans="1:12" x14ac:dyDescent="0.25">
      <c r="A35" s="26" t="s">
        <v>33</v>
      </c>
      <c r="B35" s="12"/>
      <c r="C35" s="18">
        <v>116.929</v>
      </c>
      <c r="D35" s="18">
        <v>102.57</v>
      </c>
      <c r="E35" s="18">
        <v>102.57</v>
      </c>
      <c r="F35" s="18">
        <v>102.57</v>
      </c>
      <c r="G35" s="18">
        <v>107.44</v>
      </c>
      <c r="H35" s="18">
        <v>98.49</v>
      </c>
      <c r="I35" s="18">
        <v>110.79</v>
      </c>
      <c r="J35" s="18">
        <v>113.83</v>
      </c>
      <c r="K35" s="18">
        <v>102.87</v>
      </c>
      <c r="L35" s="18">
        <v>120.19</v>
      </c>
    </row>
    <row r="36" spans="1:12" x14ac:dyDescent="0.25">
      <c r="A36" s="26" t="s">
        <v>31</v>
      </c>
      <c r="B36" s="12"/>
      <c r="C36" s="18">
        <f>C35-C34</f>
        <v>53.289000000000001</v>
      </c>
      <c r="D36" s="18">
        <f t="shared" ref="D36" si="55">D35-D34</f>
        <v>36.099999999999994</v>
      </c>
      <c r="E36" s="18">
        <f t="shared" ref="E36" si="56">E35-E34</f>
        <v>40.769999999999996</v>
      </c>
      <c r="F36" s="18">
        <f t="shared" ref="F36" si="57">F35-F34</f>
        <v>33.519999999999996</v>
      </c>
      <c r="G36" s="18">
        <f t="shared" ref="G36" si="58">G35-G34</f>
        <v>36.590000000000003</v>
      </c>
      <c r="H36" s="18">
        <f t="shared" ref="H36" si="59">H35-H34</f>
        <v>34.569999999999993</v>
      </c>
      <c r="I36" s="18">
        <f t="shared" ref="I36" si="60">I35-I34</f>
        <v>33.650000000000006</v>
      </c>
      <c r="J36" s="18">
        <f t="shared" ref="J36" si="61">J35-J34</f>
        <v>38.679999999999993</v>
      </c>
      <c r="K36" s="18">
        <f t="shared" ref="K36" si="62">K35-K34</f>
        <v>39.230000000000004</v>
      </c>
      <c r="L36" s="18">
        <f t="shared" ref="L36" si="63">L35-L34</f>
        <v>34.340000000000003</v>
      </c>
    </row>
    <row r="37" spans="1:12" ht="30" x14ac:dyDescent="0.25">
      <c r="A37" s="29" t="s">
        <v>14</v>
      </c>
      <c r="B37" s="12" t="s">
        <v>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x14ac:dyDescent="0.25">
      <c r="A38" s="26" t="s">
        <v>30</v>
      </c>
      <c r="B38" s="12"/>
      <c r="C38" s="17">
        <v>4608</v>
      </c>
      <c r="D38" s="17">
        <v>4881.2</v>
      </c>
      <c r="E38" s="17">
        <v>4872.6000000000004</v>
      </c>
      <c r="F38" s="17">
        <v>4886.8</v>
      </c>
      <c r="G38" s="17">
        <v>5192.2</v>
      </c>
      <c r="H38" s="17">
        <v>5166.3</v>
      </c>
      <c r="I38" s="17">
        <v>5214.3999999999996</v>
      </c>
      <c r="J38" s="17">
        <v>5578.1</v>
      </c>
      <c r="K38" s="17">
        <v>5511.6</v>
      </c>
      <c r="L38" s="17">
        <v>5710.2</v>
      </c>
    </row>
    <row r="39" spans="1:12" x14ac:dyDescent="0.25">
      <c r="A39" s="26" t="s">
        <v>33</v>
      </c>
      <c r="B39" s="12"/>
      <c r="C39" s="17">
        <v>4317.2669999999998</v>
      </c>
      <c r="D39" s="17">
        <v>4317.9232245840003</v>
      </c>
      <c r="E39" s="17">
        <v>4317.9232245840003</v>
      </c>
      <c r="F39" s="17">
        <v>4317.9232245840003</v>
      </c>
      <c r="G39" s="17">
        <v>4396.3367103424398</v>
      </c>
      <c r="H39" s="17">
        <v>4319.9958277318001</v>
      </c>
      <c r="I39" s="17">
        <v>4495.1307937209303</v>
      </c>
      <c r="J39" s="17">
        <v>4467.3023775207903</v>
      </c>
      <c r="K39" s="17">
        <v>4349.3329193979298</v>
      </c>
      <c r="L39" s="17">
        <v>4675.2776554100901</v>
      </c>
    </row>
    <row r="40" spans="1:12" x14ac:dyDescent="0.25">
      <c r="A40" s="26" t="s">
        <v>31</v>
      </c>
      <c r="B40" s="12"/>
      <c r="C40" s="17">
        <f>C39-C38</f>
        <v>-290.73300000000017</v>
      </c>
      <c r="D40" s="17">
        <f t="shared" ref="D40" si="64">D39-D38</f>
        <v>-563.27677541599951</v>
      </c>
      <c r="E40" s="17">
        <f t="shared" ref="E40" si="65">E39-E38</f>
        <v>-554.67677541600005</v>
      </c>
      <c r="F40" s="17">
        <f t="shared" ref="F40" si="66">F39-F38</f>
        <v>-568.87677541599987</v>
      </c>
      <c r="G40" s="17">
        <f t="shared" ref="G40" si="67">G39-G38</f>
        <v>-795.86328965756002</v>
      </c>
      <c r="H40" s="17">
        <f t="shared" ref="H40" si="68">H39-H38</f>
        <v>-846.30417226820009</v>
      </c>
      <c r="I40" s="17">
        <f t="shared" ref="I40" si="69">I39-I38</f>
        <v>-719.26920627906929</v>
      </c>
      <c r="J40" s="17">
        <f t="shared" ref="J40" si="70">J39-J38</f>
        <v>-1110.7976224792101</v>
      </c>
      <c r="K40" s="17">
        <f t="shared" ref="K40" si="71">K39-K38</f>
        <v>-1162.2670806020706</v>
      </c>
      <c r="L40" s="17">
        <f t="shared" ref="L40" si="72">L39-L38</f>
        <v>-1034.9223445899097</v>
      </c>
    </row>
    <row r="41" spans="1:12" ht="30" x14ac:dyDescent="0.25">
      <c r="A41" s="30" t="s">
        <v>23</v>
      </c>
      <c r="B41" s="5" t="s">
        <v>15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x14ac:dyDescent="0.25">
      <c r="A42" s="26" t="s">
        <v>30</v>
      </c>
      <c r="B42" s="5"/>
      <c r="C42" s="3">
        <v>25676.87</v>
      </c>
      <c r="D42" s="3">
        <v>26447.176100000001</v>
      </c>
      <c r="E42" s="27" t="s">
        <v>32</v>
      </c>
      <c r="F42" s="4">
        <v>26652.591059999999</v>
      </c>
      <c r="G42" s="3">
        <v>27293.4857352</v>
      </c>
      <c r="H42" s="27" t="s">
        <v>32</v>
      </c>
      <c r="I42" s="4">
        <v>27718.6947024</v>
      </c>
      <c r="J42" s="3">
        <v>28221.464250196801</v>
      </c>
      <c r="K42" s="27" t="s">
        <v>32</v>
      </c>
      <c r="L42" s="4">
        <v>28882.8798799008</v>
      </c>
    </row>
    <row r="43" spans="1:12" x14ac:dyDescent="0.25">
      <c r="A43" s="26" t="s">
        <v>33</v>
      </c>
      <c r="B43" s="5"/>
      <c r="C43" s="23">
        <v>25607.5</v>
      </c>
      <c r="D43" s="3">
        <v>26657.407499999998</v>
      </c>
      <c r="E43" s="3">
        <v>26657.407499999998</v>
      </c>
      <c r="F43" s="3">
        <v>26657.407499999998</v>
      </c>
      <c r="G43" s="4">
        <v>27750.361207499995</v>
      </c>
      <c r="H43" s="3">
        <v>27323.842687499997</v>
      </c>
      <c r="I43" s="4">
        <v>28016.935282499995</v>
      </c>
      <c r="J43" s="4">
        <v>28915.876378214994</v>
      </c>
      <c r="K43" s="3">
        <v>28034.262597374996</v>
      </c>
      <c r="L43" s="4">
        <v>29501.832852472493</v>
      </c>
    </row>
    <row r="44" spans="1:12" x14ac:dyDescent="0.25">
      <c r="A44" s="26" t="s">
        <v>31</v>
      </c>
      <c r="B44" s="5"/>
      <c r="C44" s="23">
        <f>C43-C42</f>
        <v>-69.369999999998981</v>
      </c>
      <c r="D44" s="23">
        <f t="shared" ref="D44" si="73">D43-D42</f>
        <v>210.23139999999694</v>
      </c>
      <c r="E44" s="23"/>
      <c r="F44" s="3">
        <f t="shared" ref="F44" si="74">F43-F42</f>
        <v>4.8164399999986927</v>
      </c>
      <c r="G44" s="4">
        <f t="shared" ref="G44" si="75">G43-G42</f>
        <v>456.87547229999473</v>
      </c>
      <c r="H44" s="3"/>
      <c r="I44" s="4">
        <f t="shared" ref="I44" si="76">I43-I42</f>
        <v>298.24058009999499</v>
      </c>
      <c r="J44" s="4">
        <f t="shared" ref="J44" si="77">J43-J42</f>
        <v>694.41212801819347</v>
      </c>
      <c r="K44" s="3"/>
      <c r="L44" s="4">
        <f t="shared" ref="L44" si="78">L43-L42</f>
        <v>618.95297257169295</v>
      </c>
    </row>
    <row r="45" spans="1:12" x14ac:dyDescent="0.25">
      <c r="A45" s="6" t="s">
        <v>16</v>
      </c>
      <c r="B45" s="7" t="s">
        <v>17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x14ac:dyDescent="0.25">
      <c r="A46" s="26" t="s">
        <v>30</v>
      </c>
      <c r="B46" s="7"/>
      <c r="C46" s="19">
        <v>460</v>
      </c>
      <c r="D46" s="19">
        <v>458.16</v>
      </c>
      <c r="E46" s="19">
        <v>465.52</v>
      </c>
      <c r="F46" s="19">
        <v>453.09999999999997</v>
      </c>
      <c r="G46" s="19">
        <v>455.86920000000003</v>
      </c>
      <c r="H46" s="19">
        <v>470.64071999999993</v>
      </c>
      <c r="I46" s="19">
        <v>447.20969999999994</v>
      </c>
      <c r="J46" s="19">
        <v>453.13398480000006</v>
      </c>
      <c r="K46" s="19">
        <v>475.81776791999988</v>
      </c>
      <c r="L46" s="19">
        <v>441.84318359999992</v>
      </c>
    </row>
    <row r="47" spans="1:12" x14ac:dyDescent="0.25">
      <c r="A47" s="26" t="s">
        <v>33</v>
      </c>
      <c r="B47" s="7"/>
      <c r="C47" s="19">
        <v>406</v>
      </c>
      <c r="D47" s="19">
        <v>410</v>
      </c>
      <c r="E47" s="19">
        <v>410</v>
      </c>
      <c r="F47" s="19">
        <v>410</v>
      </c>
      <c r="G47" s="19">
        <v>408.36</v>
      </c>
      <c r="H47" s="19">
        <v>414.92</v>
      </c>
      <c r="I47" s="19">
        <v>403.85</v>
      </c>
      <c r="J47" s="19">
        <v>406.31819999999999</v>
      </c>
      <c r="K47" s="19">
        <v>419.48411999999996</v>
      </c>
      <c r="L47" s="19">
        <v>398.59995000000004</v>
      </c>
    </row>
    <row r="48" spans="1:12" x14ac:dyDescent="0.25">
      <c r="A48" s="26" t="s">
        <v>31</v>
      </c>
      <c r="B48" s="7"/>
      <c r="C48" s="19">
        <f>C47-C46</f>
        <v>-54</v>
      </c>
      <c r="D48" s="19">
        <f t="shared" ref="D48" si="79">D47-D46</f>
        <v>-48.160000000000025</v>
      </c>
      <c r="E48" s="19">
        <f t="shared" ref="E48" si="80">E47-E46</f>
        <v>-55.519999999999982</v>
      </c>
      <c r="F48" s="19">
        <f t="shared" ref="F48" si="81">F47-F46</f>
        <v>-43.099999999999966</v>
      </c>
      <c r="G48" s="19">
        <f t="shared" ref="G48" si="82">G47-G46</f>
        <v>-47.509200000000021</v>
      </c>
      <c r="H48" s="19">
        <f t="shared" ref="H48" si="83">H47-H46</f>
        <v>-55.720719999999915</v>
      </c>
      <c r="I48" s="19">
        <f t="shared" ref="I48" si="84">I47-I46</f>
        <v>-43.359699999999918</v>
      </c>
      <c r="J48" s="19">
        <f t="shared" ref="J48" si="85">J47-J46</f>
        <v>-46.815784800000074</v>
      </c>
      <c r="K48" s="19">
        <f t="shared" ref="K48" si="86">K47-K46</f>
        <v>-56.333647919999919</v>
      </c>
      <c r="L48" s="19">
        <f t="shared" ref="L48" si="87">L47-L46</f>
        <v>-43.243233599999883</v>
      </c>
    </row>
    <row r="49" spans="1:12" x14ac:dyDescent="0.25">
      <c r="A49" s="6" t="s">
        <v>18</v>
      </c>
      <c r="B49" s="7" t="s">
        <v>19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25">
      <c r="A50" s="26" t="s">
        <v>30</v>
      </c>
      <c r="B50" s="7"/>
      <c r="C50" s="20">
        <v>1.3624785261536638</v>
      </c>
      <c r="D50" s="20">
        <v>1.3574708897514149</v>
      </c>
      <c r="E50" s="20">
        <v>1.3792367859682388</v>
      </c>
      <c r="F50" s="20">
        <v>1.3420015993839409</v>
      </c>
      <c r="G50" s="20">
        <v>1.3509236923988741</v>
      </c>
      <c r="H50" s="20">
        <v>1.3945736636245107</v>
      </c>
      <c r="I50" s="20">
        <v>1.3242025938647397</v>
      </c>
      <c r="J50" s="20">
        <v>1.3433754848655541</v>
      </c>
      <c r="K50" s="20">
        <v>1.4105827342582709</v>
      </c>
      <c r="L50" s="20">
        <v>1.3080410420675563</v>
      </c>
    </row>
    <row r="51" spans="1:12" x14ac:dyDescent="0.25">
      <c r="A51" s="26" t="s">
        <v>33</v>
      </c>
      <c r="B51" s="7"/>
      <c r="C51" s="20">
        <v>1.2185239653050812</v>
      </c>
      <c r="D51" s="20">
        <v>1.2309355109883513</v>
      </c>
      <c r="E51" s="20">
        <v>1.2309355109883513</v>
      </c>
      <c r="F51" s="20">
        <v>1.2309355109883513</v>
      </c>
      <c r="G51" s="20">
        <v>1.2338278393812128</v>
      </c>
      <c r="H51" s="20">
        <v>1.2536483669214733</v>
      </c>
      <c r="I51" s="20">
        <v>1.2133092984828</v>
      </c>
      <c r="J51" s="20">
        <v>1.2316778320046076</v>
      </c>
      <c r="K51" s="20">
        <v>1.2715878626208736</v>
      </c>
      <c r="L51" s="20">
        <v>1.2010725585319553</v>
      </c>
    </row>
    <row r="52" spans="1:12" x14ac:dyDescent="0.25">
      <c r="A52" s="26" t="s">
        <v>31</v>
      </c>
      <c r="B52" s="7"/>
      <c r="C52" s="20">
        <f>C51-C50</f>
        <v>-0.1439545608485826</v>
      </c>
      <c r="D52" s="20">
        <f t="shared" ref="D52" si="88">D51-D50</f>
        <v>-0.12653537876306364</v>
      </c>
      <c r="E52" s="20">
        <f t="shared" ref="E52" si="89">E51-E50</f>
        <v>-0.14830127497988754</v>
      </c>
      <c r="F52" s="20">
        <f t="shared" ref="F52" si="90">F51-F50</f>
        <v>-0.11106608839558962</v>
      </c>
      <c r="G52" s="20">
        <f t="shared" ref="G52" si="91">G51-G50</f>
        <v>-0.11709585301766134</v>
      </c>
      <c r="H52" s="20">
        <f t="shared" ref="H52" si="92">H51-H50</f>
        <v>-0.14092529670303744</v>
      </c>
      <c r="I52" s="20">
        <f t="shared" ref="I52" si="93">I51-I50</f>
        <v>-0.1108932953819397</v>
      </c>
      <c r="J52" s="20">
        <f t="shared" ref="J52" si="94">J51-J50</f>
        <v>-0.11169765286094657</v>
      </c>
      <c r="K52" s="20">
        <f t="shared" ref="K52" si="95">K51-K50</f>
        <v>-0.13899487163739721</v>
      </c>
      <c r="L52" s="20">
        <f t="shared" ref="L52" si="96">L51-L50</f>
        <v>-0.10696848353560107</v>
      </c>
    </row>
    <row r="53" spans="1:12" s="16" customFormat="1" ht="30" x14ac:dyDescent="0.25">
      <c r="A53" s="6" t="s">
        <v>20</v>
      </c>
      <c r="B53" s="7" t="s">
        <v>21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x14ac:dyDescent="0.25">
      <c r="A54" s="26" t="s">
        <v>30</v>
      </c>
      <c r="B54" s="28"/>
      <c r="C54" s="21">
        <v>49</v>
      </c>
      <c r="D54" s="21">
        <v>49.05</v>
      </c>
      <c r="E54" s="21">
        <v>48.9</v>
      </c>
      <c r="F54" s="21">
        <v>49.1</v>
      </c>
      <c r="G54" s="21">
        <v>49.1</v>
      </c>
      <c r="H54" s="21">
        <v>48.8</v>
      </c>
      <c r="I54" s="21">
        <v>49.2</v>
      </c>
      <c r="J54" s="21">
        <v>49.15</v>
      </c>
      <c r="K54" s="21">
        <v>48.7</v>
      </c>
      <c r="L54" s="21">
        <v>49.3</v>
      </c>
    </row>
    <row r="55" spans="1:12" x14ac:dyDescent="0.25">
      <c r="A55" s="26" t="s">
        <v>33</v>
      </c>
      <c r="B55" s="28"/>
      <c r="C55" s="31">
        <v>49.106000000000002</v>
      </c>
      <c r="D55" s="31">
        <v>40</v>
      </c>
      <c r="E55" s="31">
        <v>40</v>
      </c>
      <c r="F55" s="31">
        <v>40</v>
      </c>
      <c r="G55" s="31">
        <v>40</v>
      </c>
      <c r="H55" s="31">
        <v>35</v>
      </c>
      <c r="I55" s="31">
        <v>42</v>
      </c>
      <c r="J55" s="31">
        <v>41</v>
      </c>
      <c r="K55" s="31">
        <v>36</v>
      </c>
      <c r="L55" s="31">
        <v>43</v>
      </c>
    </row>
    <row r="56" spans="1:12" x14ac:dyDescent="0.25">
      <c r="A56" s="26" t="s">
        <v>31</v>
      </c>
      <c r="B56" s="28"/>
      <c r="C56" s="28">
        <f>C55-C54</f>
        <v>0.10600000000000165</v>
      </c>
      <c r="D56" s="28">
        <f t="shared" ref="D56" si="97">D55-D54</f>
        <v>-9.0499999999999972</v>
      </c>
      <c r="E56" s="28">
        <f t="shared" ref="E56" si="98">E55-E54</f>
        <v>-8.8999999999999986</v>
      </c>
      <c r="F56" s="28">
        <f t="shared" ref="F56" si="99">F55-F54</f>
        <v>-9.1000000000000014</v>
      </c>
      <c r="G56" s="28">
        <f t="shared" ref="G56" si="100">G55-G54</f>
        <v>-9.1000000000000014</v>
      </c>
      <c r="H56" s="28">
        <f t="shared" ref="H56" si="101">H55-H54</f>
        <v>-13.799999999999997</v>
      </c>
      <c r="I56" s="28">
        <f t="shared" ref="I56" si="102">I55-I54</f>
        <v>-7.2000000000000028</v>
      </c>
      <c r="J56" s="28">
        <f t="shared" ref="J56" si="103">J55-J54</f>
        <v>-8.1499999999999986</v>
      </c>
      <c r="K56" s="28">
        <f t="shared" ref="K56" si="104">K55-K54</f>
        <v>-12.700000000000003</v>
      </c>
      <c r="L56" s="28">
        <f t="shared" ref="L56" si="105">L55-L54</f>
        <v>-6.2999999999999972</v>
      </c>
    </row>
  </sheetData>
  <protectedRanges>
    <protectedRange password="CF7A" sqref="C7:L8" name="Диапазон4_3_1"/>
    <protectedRange password="ECE4" sqref="C7:L8" name="Диапазон1_2_1"/>
    <protectedRange sqref="C47:F48" name="Диапазон3_7"/>
    <protectedRange sqref="I47:I48" name="Диапазон3_13"/>
    <protectedRange sqref="H47:H48" name="Диапазон3_14"/>
    <protectedRange sqref="G47:G48" name="Диапазон3_16"/>
    <protectedRange sqref="L47:L48" name="Диапазон3_17"/>
    <protectedRange sqref="K47:K48" name="Диапазон3_19"/>
    <protectedRange sqref="J47:J48" name="Диапазон3_21"/>
    <protectedRange sqref="C51:F52" name="Диапазон3_7_1"/>
    <protectedRange sqref="I51:I52" name="Диапазон3_13_1"/>
    <protectedRange sqref="H51:H52" name="Диапазон3_14_1"/>
    <protectedRange sqref="G51:G52" name="Диапазон3_16_1"/>
    <protectedRange sqref="L51:L52" name="Диапазон3_17_1"/>
    <protectedRange sqref="K51:K52" name="Диапазон3_19_1"/>
    <protectedRange sqref="J51:J52" name="Диапазон3_21_1"/>
    <protectedRange password="CF7A" sqref="C6:L6" name="Диапазон4_1_1_3"/>
    <protectedRange password="ECE4" sqref="C6:L6" name="Диапазон1_1_3"/>
    <protectedRange sqref="C46" name="Диапазон3_1_1"/>
    <protectedRange sqref="D46" name="Диапазон3_2_1_1"/>
    <protectedRange sqref="E46" name="Диапазон3_4_1_1"/>
    <protectedRange sqref="F46" name="Диапазон3_6_1_1"/>
    <protectedRange sqref="G46" name="Диапазон3_8_1_1"/>
    <protectedRange sqref="H46" name="Диапазон3_9_1_1"/>
    <protectedRange sqref="I46" name="Диапазон3_10_1_1"/>
    <protectedRange sqref="K46" name="Диапазон3_11_1_1"/>
    <protectedRange sqref="L46" name="Диапазон3_12_1_1"/>
    <protectedRange sqref="C50" name="Диапазон3_3"/>
    <protectedRange sqref="D50" name="Диапазон3_2_2"/>
    <protectedRange sqref="E50" name="Диапазон3_4_2"/>
    <protectedRange sqref="F50" name="Диапазон3_6_2"/>
    <protectedRange sqref="G50" name="Диапазон3_8_2"/>
    <protectedRange sqref="H50" name="Диапазон3_9_2"/>
    <protectedRange sqref="I50" name="Диапазон3_10_2"/>
    <protectedRange sqref="K50" name="Диапазон3_11_2"/>
    <protectedRange sqref="L50" name="Диапазон3_12_2"/>
  </protectedRanges>
  <mergeCells count="9">
    <mergeCell ref="A1:L1"/>
    <mergeCell ref="G2:L2"/>
    <mergeCell ref="G3:I3"/>
    <mergeCell ref="J3:L3"/>
    <mergeCell ref="A2:A4"/>
    <mergeCell ref="B2:B4"/>
    <mergeCell ref="C3:C4"/>
    <mergeCell ref="D3:F3"/>
    <mergeCell ref="D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Zeezina</cp:lastModifiedBy>
  <cp:lastPrinted>2017-10-24T10:05:05Z</cp:lastPrinted>
  <dcterms:created xsi:type="dcterms:W3CDTF">2015-10-28T12:45:42Z</dcterms:created>
  <dcterms:modified xsi:type="dcterms:W3CDTF">2017-10-24T10:06:11Z</dcterms:modified>
</cp:coreProperties>
</file>